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8880"/>
  </bookViews>
  <sheets>
    <sheet name="ОО Итог" sheetId="8" r:id="rId1"/>
  </sheets>
  <calcPr calcId="162913"/>
</workbook>
</file>

<file path=xl/calcChain.xml><?xml version="1.0" encoding="utf-8"?>
<calcChain xmlns="http://schemas.openxmlformats.org/spreadsheetml/2006/main">
  <c r="W4" i="8" l="1"/>
  <c r="S4" i="8"/>
  <c r="O4" i="8"/>
  <c r="I4" i="8"/>
  <c r="K4" i="8" s="1"/>
  <c r="G4" i="8"/>
  <c r="C4" i="8" l="1"/>
</calcChain>
</file>

<file path=xl/sharedStrings.xml><?xml version="1.0" encoding="utf-8"?>
<sst xmlns="http://schemas.openxmlformats.org/spreadsheetml/2006/main" count="29" uniqueCount="29">
  <si>
    <t>Наименование организации</t>
  </si>
  <si>
    <t>Итоговый балл по учреждению</t>
  </si>
  <si>
    <t>Показатели характеризующие открытость и доступность информации об организации</t>
  </si>
  <si>
    <t>Итого по критерию 1</t>
  </si>
  <si>
    <t>Показатели характеризующие комфортность условий оказания услуг</t>
  </si>
  <si>
    <t>Итого по критерию 2</t>
  </si>
  <si>
    <t>Показатели характеризующие доступность услуг для инвалидов</t>
  </si>
  <si>
    <t>Итого по критерию 3</t>
  </si>
  <si>
    <t>Показатели характеризующие доброжелательность и вежливость работников организации</t>
  </si>
  <si>
    <t>Итого по критерию 4</t>
  </si>
  <si>
    <t>Показатели характеризующие удовлетворенность условиями оказания услуг</t>
  </si>
  <si>
    <t>Итого по критерию 5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</si>
  <si>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</si>
  <si>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</si>
  <si>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</si>
  <si>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</si>
  <si>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</si>
  <si>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</si>
  <si>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</si>
  <si>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</si>
  <si>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</si>
  <si>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</si>
  <si>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</si>
  <si>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</si>
  <si>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</si>
  <si>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</si>
  <si>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</si>
  <si>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38.</t>
  </si>
  <si>
    <t xml:space="preserve"> МАОУ  Вагайская СОШ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</si>
</sst>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7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"/>
  <sheetViews>
    <sheetView tabSelected="1" zoomScale="110" zoomScaleNormal="110" workbookViewId="0">
      <selection activeCell="W1" sqref="W1:W3"/>
    </sheetView>
  </sheetViews>
  <sheetFormatPr defaultRowHeight="14.4" x14ac:dyDescent="0.3"/>
  <cols>
    <col min="1" max="1" width="5.21875" customWidth="1"/>
    <col min="2" max="2" width="29.6640625" customWidth="1"/>
  </cols>
  <sheetData>
    <row r="1" spans="1:23" ht="16.5" customHeight="1" x14ac:dyDescent="0.3">
      <c r="A1" s="14"/>
      <c r="B1" s="17" t="s">
        <v>0</v>
      </c>
      <c r="C1" s="18" t="s">
        <v>1</v>
      </c>
      <c r="D1" s="17" t="s">
        <v>2</v>
      </c>
      <c r="E1" s="17"/>
      <c r="F1" s="17"/>
      <c r="G1" s="16" t="s">
        <v>3</v>
      </c>
      <c r="H1" s="17" t="s">
        <v>4</v>
      </c>
      <c r="I1" s="17"/>
      <c r="J1" s="17"/>
      <c r="K1" s="16" t="s">
        <v>5</v>
      </c>
      <c r="L1" s="17" t="s">
        <v>6</v>
      </c>
      <c r="M1" s="17"/>
      <c r="N1" s="17"/>
      <c r="O1" s="19" t="s">
        <v>7</v>
      </c>
      <c r="P1" s="17" t="s">
        <v>8</v>
      </c>
      <c r="Q1" s="17"/>
      <c r="R1" s="17"/>
      <c r="S1" s="16" t="s">
        <v>9</v>
      </c>
      <c r="T1" s="17" t="s">
        <v>10</v>
      </c>
      <c r="U1" s="17"/>
      <c r="V1" s="17"/>
      <c r="W1" s="16" t="s">
        <v>11</v>
      </c>
    </row>
    <row r="2" spans="1:23" ht="15.75" customHeight="1" x14ac:dyDescent="0.3">
      <c r="A2" s="14"/>
      <c r="B2" s="17"/>
      <c r="C2" s="18"/>
      <c r="D2" s="2">
        <v>0.3</v>
      </c>
      <c r="E2" s="2">
        <v>0.3</v>
      </c>
      <c r="F2" s="2">
        <v>0.4</v>
      </c>
      <c r="G2" s="16"/>
      <c r="H2" s="2">
        <v>0.3</v>
      </c>
      <c r="I2" s="2">
        <v>0.4</v>
      </c>
      <c r="J2" s="2">
        <v>0.3</v>
      </c>
      <c r="K2" s="16"/>
      <c r="L2" s="2">
        <v>0.3</v>
      </c>
      <c r="M2" s="3">
        <v>0.4</v>
      </c>
      <c r="N2" s="2">
        <v>0.3</v>
      </c>
      <c r="O2" s="19"/>
      <c r="P2" s="2">
        <v>0.4</v>
      </c>
      <c r="Q2" s="2">
        <v>0.4</v>
      </c>
      <c r="R2" s="2">
        <v>0.2</v>
      </c>
      <c r="S2" s="16"/>
      <c r="T2" s="2">
        <v>0.3</v>
      </c>
      <c r="U2" s="2">
        <v>0.2</v>
      </c>
      <c r="V2" s="2">
        <v>0.5</v>
      </c>
      <c r="W2" s="16"/>
    </row>
    <row r="3" spans="1:23" ht="15.75" customHeight="1" x14ac:dyDescent="0.3">
      <c r="A3" s="14"/>
      <c r="B3" s="17"/>
      <c r="C3" s="18"/>
      <c r="D3" s="2" t="s">
        <v>12</v>
      </c>
      <c r="E3" s="2" t="s">
        <v>13</v>
      </c>
      <c r="F3" s="2" t="s">
        <v>14</v>
      </c>
      <c r="G3" s="16"/>
      <c r="H3" s="2" t="s">
        <v>15</v>
      </c>
      <c r="I3" s="2" t="s">
        <v>16</v>
      </c>
      <c r="J3" s="2" t="s">
        <v>17</v>
      </c>
      <c r="K3" s="16"/>
      <c r="L3" s="2" t="s">
        <v>18</v>
      </c>
      <c r="M3" s="3" t="s">
        <v>19</v>
      </c>
      <c r="N3" s="2" t="s">
        <v>20</v>
      </c>
      <c r="O3" s="19"/>
      <c r="P3" s="2" t="s">
        <v>21</v>
      </c>
      <c r="Q3" s="2" t="s">
        <v>22</v>
      </c>
      <c r="R3" s="2" t="s">
        <v>23</v>
      </c>
      <c r="S3" s="16"/>
      <c r="T3" s="2" t="s">
        <v>24</v>
      </c>
      <c r="U3" s="2" t="s">
        <v>25</v>
      </c>
      <c r="V3" s="2" t="s">
        <v>26</v>
      </c>
      <c r="W3" s="16"/>
    </row>
    <row r="4" spans="1:23" x14ac:dyDescent="0.3">
      <c r="A4" s="13" t="s">
        <v>27</v>
      </c>
      <c r="B4" s="12" t="s">
        <v>28</v>
      </c>
      <c r="C4" s="9">
        <f t="shared" ref="C4" si="0">(G4+K4+O4+S4+W4)/5</f>
        <v>94.001999999999995</v>
      </c>
      <c r="D4" s="4">
        <v>100</v>
      </c>
      <c r="E4" s="4">
        <v>100</v>
      </c>
      <c r="F4" s="10">
        <v>94.45</v>
      </c>
      <c r="G4" s="8">
        <f t="shared" ref="G4" si="1">(D4*0.3)+(E4*0.3)+(F4*0.4)</f>
        <v>97.78</v>
      </c>
      <c r="H4" s="4">
        <v>100</v>
      </c>
      <c r="I4" s="8">
        <f t="shared" ref="I4" si="2">(H4+J4)/2</f>
        <v>96.05</v>
      </c>
      <c r="J4" s="1">
        <v>92.1</v>
      </c>
      <c r="K4" s="6">
        <f t="shared" ref="K4" si="3">(H4*0.3)+(I4*0.4)+(J4*0.3)</f>
        <v>96.05</v>
      </c>
      <c r="L4" s="4">
        <v>80</v>
      </c>
      <c r="M4" s="4">
        <v>100</v>
      </c>
      <c r="N4" s="1">
        <v>87.8</v>
      </c>
      <c r="O4" s="7">
        <f t="shared" ref="O4" si="4">(L4*0.3)+(M4*0.4)+(N4*0.3)</f>
        <v>90.34</v>
      </c>
      <c r="P4" s="1">
        <v>90.8</v>
      </c>
      <c r="Q4" s="1">
        <v>94.1</v>
      </c>
      <c r="R4" s="1">
        <v>97.4</v>
      </c>
      <c r="S4" s="6">
        <f t="shared" ref="S4" si="5">(P4*0.4)+(Q4*0.4)+(R4*0.2)</f>
        <v>93.440000000000012</v>
      </c>
      <c r="T4" s="1">
        <v>90.2</v>
      </c>
      <c r="U4" s="1">
        <v>92.2</v>
      </c>
      <c r="V4" s="1">
        <v>93.8</v>
      </c>
      <c r="W4" s="5">
        <f t="shared" ref="W4" si="6">(T4*0.3)+(U4*0.2)+(V4*0.5)</f>
        <v>92.4</v>
      </c>
    </row>
    <row r="7" spans="1:23" ht="28.8" x14ac:dyDescent="0.55000000000000004">
      <c r="J7" s="11"/>
      <c r="N7" s="15"/>
      <c r="O7" s="15"/>
      <c r="P7" s="15"/>
      <c r="Q7" s="15"/>
      <c r="R7" s="15"/>
      <c r="S7" s="15"/>
    </row>
  </sheetData>
  <mergeCells count="14">
    <mergeCell ref="A1:A3"/>
    <mergeCell ref="N7:S7"/>
    <mergeCell ref="W1:W3"/>
    <mergeCell ref="B1:B3"/>
    <mergeCell ref="C1:C3"/>
    <mergeCell ref="D1:F1"/>
    <mergeCell ref="G1:G3"/>
    <mergeCell ref="H1:J1"/>
    <mergeCell ref="K1:K3"/>
    <mergeCell ref="L1:N1"/>
    <mergeCell ref="O1:O3"/>
    <mergeCell ref="P1:R1"/>
    <mergeCell ref="S1:S3"/>
    <mergeCell ref="T1:V1"/>
  </mergeCells>
  <pageMargins left="0.7" right="0.7" top="0.75" bottom="0.75" header="0.3" footer="0.3"/>
  <pageSetup paperSize="9" orientation="portrait" horizontalDpi="0" verticalDpi="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8CP3R02vWn+NxjM0q36ZiOexN+s=</DigestValue>
    </Reference>
    <Reference Type="http://www.w3.org/2000/09/xmldsig#Object" URI="#idOfficeObject">
      <DigestMethod Algorithm="http://www.w3.org/2000/09/xmldsig#sha1"/>
      <DigestValue>ynE5qmwT0DTXrAjKSmu6liHsMXg=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N51pg+8wwmi3hnKXJz4mZKlmC1w=</DigestValue>
    </Reference>
  </SignedInfo>
  <SignatureValue>gjIbNhHK17c/trRTSU7IB8IARtLtFUEVJ6m2XOhBNdytNCHb4+sXEH+kLOhAjYDV
aCa7lIqekrYqGI8pH+zCsojnowKmwSQWmLKoVyWt/V/0tsJeVyWAoVQ1lg0mWgZ9
y4CUIZto76gPgyW95I1C8B9XfxOqjMKZMrUMWIygMDo=</SignatureValue>
  <KeyInfo>
    <X509Data>
      <X509Certificate>MIIDEDCCAnmgAwIBAgIIlHFV+fR/N7QwDQYJKoZIhvcNAQELBQAwgcExgb4wCQYD
VQQGEwJSVTAfBgkqhkiG9w0BCQEWEmFpX3Rva2FyZXZAbWFpbC5ydTApBgNVBAoM
ItCc0JDQntCjINCS0LDQs9Cw0LnRgdC60LDRjyDQodCe0KgwKgYDVQQLDCPQmNC9
0LbQuNC90LXRgC3QuNC90YTQvtGA0LzQsNGC0LjQujA5BgNVBAMMMtCQ0LvQtdC6
0YHQsNC90LTRgCDQmNCy0LDQvdC+0LLQuNGHINCi0L7QutCw0YDQtdCyMB4XDTIx
MDMyMzEwMjA0NFoXDTI2MDMyMzEwMjA0NFowgcExgb4wCQYDVQQGEwJSVTAfBgkq
hkiG9w0BCQEWEmFpX3Rva2FyZXZAbWFpbC5ydTApBgNVBAoMItCc0JDQntCjINCS
0LDQs9Cw0LnRgdC60LDRjyDQodCe0KgwKgYDVQQLDCPQmNC90LbQuNC90LXRgC3Q
uNC90YTQvtGA0LzQsNGC0LjQujA5BgNVBAMMMtCQ0LvQtdC60YHQsNC90LTRgCDQ
mNCy0LDQvdC+0LLQuNGHINCi0L7QutCw0YDQtdCyMIGfMA0GCSqGSIb3DQEBAQUA
A4GNADCBiQKBgQDMeCYUzGJu9GR4UFADJ8j9y1XiX9wU1c+LK0Q7zBljDZ7oTZCt
5d74P1RhZDKn5nJMkCFNGtIa2quHDIPlTq4JTQaW4vnCMOxJ+3z27UIM2DmzA0S/
zMzDB0kszuRFE3cDU7oY6/vysl2kxn6ufZYfBUjlTxIbTglj+Ripl3w2iQIDAQAB
ow8wDTALBgNVHQ8EBAMCA5gwDQYJKoZIhvcNAQELBQADgYEAq3J1behheLZuwhKJ
zUct3BnvHuHSa5lt7UoF12peWND3C3KJxGu/t3EWT9IdYM3/xiXgXAuvsuG6gF+P
1tNkH1JbQcDz37tt1TuYeSSGhA+A6p82qC66j3Tuaiu0o91PuFrV3y658fOnd2Pv
vLGDas0P356NOzY21oaByUSPtmg=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eDUSMnsruuoVdswc9Ja7uby9vtE=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S3kL+bNw3rBDIrWAZ+vfjfq9s0o=</DigestValue>
      </Reference>
      <Reference URI="/xl/sharedStrings.xml?ContentType=application/vnd.openxmlformats-officedocument.spreadsheetml.sharedStrings+xml">
        <DigestMethod Algorithm="http://www.w3.org/2000/09/xmldsig#sha1"/>
        <DigestValue>Lnu4bYTQkAZZ8XRURJ6XD2IRBWU=</DigestValue>
      </Reference>
      <Reference URI="/xl/styles.xml?ContentType=application/vnd.openxmlformats-officedocument.spreadsheetml.styles+xml">
        <DigestMethod Algorithm="http://www.w3.org/2000/09/xmldsig#sha1"/>
        <DigestValue>Tpz0XfNjbhoKHjkvlo+kvbcsvGY=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wZyGwrSrQBBsWRehd9/d3SgaWyo=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dfYoC4WmSbeRheqmpkdhv7gx/fU=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2023-06-02T06:20:12Z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2023-06-02T06:20:12Z</xd:SigningTime>
          <xd:SigningCertificate>
            <xd:Cert>
              <xd:CertDigest>
                <DigestMethod Algorithm="http://www.w3.org/2000/09/xmldsig#sha1"/>
                <DigestValue>6WKKbYfKXcf5Qvg1aWduvZsHBsw=</DigestValue>
              </xd:CertDigest>
              <xd:IssuerSerial>
                <X509IssuerName>C=RU + E=ai_tokarev@mail.ru + O=МАОУ Вагайская СОШ + OU=Инжинер-информатик + CN=Александр Иванович Токарев</X509IssuerName>
                <X509SerialNumber>10696425122018834356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 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2023-05-30T11:45:42Z</dcterms:modified>
</cp:coreProperties>
</file>